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5475" activeTab="0"/>
  </bookViews>
  <sheets>
    <sheet name="Szoc telj végleges (2)" sheetId="1" r:id="rId1"/>
  </sheets>
  <definedNames>
    <definedName name="_xlnm.Print_Titles" localSheetId="0">'Szoc telj végleges (2)'!$1:$2</definedName>
  </definedNames>
  <calcPr fullCalcOnLoad="1"/>
</workbook>
</file>

<file path=xl/sharedStrings.xml><?xml version="1.0" encoding="utf-8"?>
<sst xmlns="http://schemas.openxmlformats.org/spreadsheetml/2006/main" count="81" uniqueCount="60">
  <si>
    <t>Támogatási forma</t>
  </si>
  <si>
    <t>Gyermekszületési támogatás</t>
  </si>
  <si>
    <t>E. pb. gyerm.véd. Tám</t>
  </si>
  <si>
    <t>Nem közoktatási intézményben szociális étkeztetés</t>
  </si>
  <si>
    <t>Szoc. étkezés</t>
  </si>
  <si>
    <t>Lakáshoz jutás feladatai</t>
  </si>
  <si>
    <t>E. pb. szoc. Tám</t>
  </si>
  <si>
    <t>Rsz. Pb. gyerm.véd. Tám</t>
  </si>
  <si>
    <t>Rsz. Pb. szoc. Tám</t>
  </si>
  <si>
    <t>Rendszeres szociális segély</t>
  </si>
  <si>
    <t>Rendszeres gyermekvédelmi kedvezmény</t>
  </si>
  <si>
    <t>Átmeneti segély</t>
  </si>
  <si>
    <t>Gyógyszertámogatások</t>
  </si>
  <si>
    <t>Temetési segély</t>
  </si>
  <si>
    <t>Méltányossági közgyógyellátási igazolványok</t>
  </si>
  <si>
    <t>Lakásfenntartási támogatás</t>
  </si>
  <si>
    <t>Rendkívüli gyermekvédelmi támogatás beisk.</t>
  </si>
  <si>
    <t>Felsőoktatásban tanulók támogatása</t>
  </si>
  <si>
    <t>Házi segítségnyújtás</t>
  </si>
  <si>
    <t>Házi segítégnyújtás</t>
  </si>
  <si>
    <t>Munkanélküli ellátások</t>
  </si>
  <si>
    <t>Fők. Szla szám</t>
  </si>
  <si>
    <t>Családi ápolási díj NORMATÍV</t>
  </si>
  <si>
    <t>Családi ápolási díj HELYI MEGÁLL.</t>
  </si>
  <si>
    <t>MOD EI</t>
  </si>
  <si>
    <t>TELJ</t>
  </si>
  <si>
    <t>Gyermek-és ifjúságvédelem ingyenes tankönyv</t>
  </si>
  <si>
    <t>MODTEL%</t>
  </si>
  <si>
    <t>2008 EI</t>
  </si>
  <si>
    <t>Közcélú foglalkoztatás</t>
  </si>
  <si>
    <t>KIADÁS ÖSSZESEN</t>
  </si>
  <si>
    <t>Tehetséggondozási alap</t>
  </si>
  <si>
    <t>Családi ápolási díj nyugdíjjárulék</t>
  </si>
  <si>
    <t>37315EI/37325</t>
  </si>
  <si>
    <t>19344 fők Műk. Célú kölcsön (Bartus Julianna)</t>
  </si>
  <si>
    <t>Szakfel.</t>
  </si>
  <si>
    <t>2009 EI</t>
  </si>
  <si>
    <t>Gyermekek napközbeni ellátása keretében nyújtott étkeztetés tér. Díjának szoc. Alapon történő egyedi mérséklése, illetve elengedése HELYI ÓVODA</t>
  </si>
  <si>
    <t>Gyermekek napközbeni ellátása keretében nyújtott étkeztetés tér. Díjának szoc. Alapon történő egyedi mérséklése, illetve elengedése  HELYI  ISKOLA</t>
  </si>
  <si>
    <t>FELOSZTHATÓ KÜLÖNBSÉG</t>
  </si>
  <si>
    <t>BEVÉTELEK ÖSSZ. (A+B+C)</t>
  </si>
  <si>
    <t xml:space="preserve">A) GYERMEKSZÜLETÉSI TÁMOGATÁS </t>
  </si>
  <si>
    <t>B) TEHETSÉGGONDOZÁSI ALAP</t>
  </si>
  <si>
    <t>Pénzbeli szociális juttatások</t>
  </si>
  <si>
    <t>Szociális és gyermekjóléti alapszolgáltatás feladatai (házi szoc.)</t>
  </si>
  <si>
    <t>Gyermek és ifj.védelem (ingyenes étkezés)</t>
  </si>
  <si>
    <t>ebből Gyermek és ifj.védelem (ingyenes étkezés) ÓVODA</t>
  </si>
  <si>
    <t>ebből Gyermek és ifj.védelem (ingyenes étkezés) ISKOLA</t>
  </si>
  <si>
    <t>Gyermek és ifj.védelem (ingyenes tankönyv)</t>
  </si>
  <si>
    <t xml:space="preserve">Közcélú foglalkoztatás </t>
  </si>
  <si>
    <t>Szociális jellegű kiadások 2009 évi terve (teljesítések: 08.12.31. előzetes)</t>
  </si>
  <si>
    <t>Gyermek-és ifjúságvédelem gyermekétkeztetés ALANYI ÓVODA</t>
  </si>
  <si>
    <t>Gyermek-és ifjúságvédelem gyermekétkeztetés ALANYI ISKOLA</t>
  </si>
  <si>
    <t>Rendelkezésre állási támogatás</t>
  </si>
  <si>
    <t>Intézményfenntartó társulás</t>
  </si>
  <si>
    <t>Egyéb szociális feladatokra (tartalék-70 éven felüliek karácsonya stb)</t>
  </si>
  <si>
    <t>D) SZOCIÁLIS JELLEGŰ ÁLLAMI NORMATÍVÁK ÖSSZESEN, ebből:</t>
  </si>
  <si>
    <t>C) SZOCIÁLIS TARTALÉK</t>
  </si>
  <si>
    <t>12 űr</t>
  </si>
  <si>
    <t>Ssz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</si>
</sst>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.000\ _F_t_-;\-* #,##0.000\ _F_t_-;_-* &quot;-&quot;??\ _F_t_-;_-@_-"/>
    <numFmt numFmtId="166" formatCode="#,##0.00\ _F_t"/>
    <numFmt numFmtId="167" formatCode="0.0"/>
    <numFmt numFmtId="168" formatCode="_-* #,##0\ _F_t_-;\-* #,##0\ _F_t_-;_-* &quot;-&quot;??\ _F_t_-;_-@_-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" fontId="0" fillId="0" borderId="0" xfId="0" applyNumberFormat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 horizontal="right"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3" fontId="0" fillId="0" borderId="0" xfId="0" applyNumberFormat="1" applyFont="1" applyAlignment="1">
      <alignment horizontal="right" vertical="top"/>
    </xf>
    <xf numFmtId="3" fontId="0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3" fontId="0" fillId="2" borderId="0" xfId="0" applyNumberForma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pane ySplit="2" topLeftCell="BM3" activePane="bottomLeft" state="frozen"/>
      <selection pane="topLeft" activeCell="A1" sqref="A1"/>
      <selection pane="bottomLeft" activeCell="G33" sqref="G33"/>
    </sheetView>
  </sheetViews>
  <sheetFormatPr defaultColWidth="9.00390625" defaultRowHeight="12.75"/>
  <cols>
    <col min="1" max="1" width="4.00390625" style="8" customWidth="1"/>
    <col min="2" max="2" width="38.75390625" style="5" customWidth="1"/>
    <col min="3" max="3" width="11.00390625" style="5" customWidth="1"/>
    <col min="4" max="4" width="10.25390625" style="20" customWidth="1"/>
    <col min="5" max="5" width="8.625" style="6" customWidth="1"/>
    <col min="6" max="6" width="11.375" style="6" customWidth="1"/>
    <col min="7" max="7" width="10.625" style="13" customWidth="1"/>
    <col min="8" max="8" width="9.625" style="7" customWidth="1"/>
    <col min="9" max="9" width="20.125" style="7" customWidth="1"/>
    <col min="10" max="10" width="15.375" style="10" customWidth="1"/>
    <col min="11" max="11" width="9.125" style="7" customWidth="1"/>
    <col min="12" max="16384" width="9.125" style="8" customWidth="1"/>
  </cols>
  <sheetData>
    <row r="1" spans="2:4" ht="12.75">
      <c r="B1" s="4" t="s">
        <v>50</v>
      </c>
      <c r="C1" s="4"/>
      <c r="D1" s="18"/>
    </row>
    <row r="2" spans="1:11" s="4" customFormat="1" ht="12.75">
      <c r="A2" s="4" t="s">
        <v>59</v>
      </c>
      <c r="B2" s="1" t="s">
        <v>0</v>
      </c>
      <c r="C2" s="1" t="s">
        <v>36</v>
      </c>
      <c r="D2" s="19" t="s">
        <v>28</v>
      </c>
      <c r="E2" s="11" t="s">
        <v>24</v>
      </c>
      <c r="F2" s="11" t="s">
        <v>25</v>
      </c>
      <c r="G2" s="12" t="s">
        <v>27</v>
      </c>
      <c r="H2" s="3" t="s">
        <v>35</v>
      </c>
      <c r="I2" s="3"/>
      <c r="J2" s="9" t="s">
        <v>21</v>
      </c>
      <c r="K2" s="11" t="s">
        <v>58</v>
      </c>
    </row>
    <row r="3" spans="1:9" ht="12.75">
      <c r="A3" s="8">
        <v>1</v>
      </c>
      <c r="B3" s="5" t="s">
        <v>18</v>
      </c>
      <c r="C3" s="15"/>
      <c r="D3" s="20">
        <v>0</v>
      </c>
      <c r="E3" s="6">
        <f>D3</f>
        <v>0</v>
      </c>
      <c r="F3" s="6">
        <v>12</v>
      </c>
      <c r="G3" s="13">
        <f aca="true" t="shared" si="0" ref="G3:G30">IF(E3=0,,F3/(E3/100))</f>
        <v>0</v>
      </c>
      <c r="H3" s="7">
        <v>853233</v>
      </c>
      <c r="I3" s="7" t="s">
        <v>19</v>
      </c>
    </row>
    <row r="4" spans="1:11" ht="25.5">
      <c r="A4" s="8">
        <v>2</v>
      </c>
      <c r="B4" s="5" t="s">
        <v>3</v>
      </c>
      <c r="C4" s="15">
        <v>200</v>
      </c>
      <c r="D4" s="20">
        <v>330</v>
      </c>
      <c r="E4" s="6">
        <v>550</v>
      </c>
      <c r="F4" s="6">
        <v>132</v>
      </c>
      <c r="G4" s="13">
        <f t="shared" si="0"/>
        <v>24</v>
      </c>
      <c r="H4" s="7">
        <v>853255</v>
      </c>
      <c r="I4" s="7" t="s">
        <v>4</v>
      </c>
      <c r="J4" s="10">
        <v>583225</v>
      </c>
      <c r="K4" s="7">
        <v>29</v>
      </c>
    </row>
    <row r="5" spans="1:11" ht="12.75">
      <c r="A5" s="8">
        <v>3</v>
      </c>
      <c r="B5" s="5" t="s">
        <v>22</v>
      </c>
      <c r="C5" s="15"/>
      <c r="D5" s="15"/>
      <c r="E5" s="15"/>
      <c r="F5" s="15"/>
      <c r="H5" s="7">
        <v>853311</v>
      </c>
      <c r="I5" s="7" t="s">
        <v>8</v>
      </c>
      <c r="J5" s="10">
        <v>5832161</v>
      </c>
      <c r="K5" s="7">
        <v>11</v>
      </c>
    </row>
    <row r="6" spans="1:11" ht="12.75">
      <c r="A6" s="8">
        <v>4</v>
      </c>
      <c r="B6" s="5" t="s">
        <v>23</v>
      </c>
      <c r="C6" s="15">
        <v>2200</v>
      </c>
      <c r="D6" s="20">
        <v>2200</v>
      </c>
      <c r="E6" s="6">
        <v>3289</v>
      </c>
      <c r="F6" s="6">
        <v>4852</v>
      </c>
      <c r="G6" s="13">
        <f t="shared" si="0"/>
        <v>147.5220431742171</v>
      </c>
      <c r="H6" s="7">
        <v>853311</v>
      </c>
      <c r="I6" s="7" t="s">
        <v>8</v>
      </c>
      <c r="J6" s="10">
        <v>5832162</v>
      </c>
      <c r="K6" s="7">
        <v>12</v>
      </c>
    </row>
    <row r="7" spans="1:11" ht="12.75">
      <c r="A7" s="8">
        <v>5</v>
      </c>
      <c r="B7" s="5" t="s">
        <v>32</v>
      </c>
      <c r="C7" s="15">
        <v>400</v>
      </c>
      <c r="D7" s="20">
        <v>400</v>
      </c>
      <c r="E7" s="6">
        <v>790</v>
      </c>
      <c r="F7" s="6">
        <v>1164</v>
      </c>
      <c r="G7" s="13">
        <f t="shared" si="0"/>
        <v>147.34177215189874</v>
      </c>
      <c r="H7" s="7">
        <v>853311</v>
      </c>
      <c r="I7" s="7" t="s">
        <v>8</v>
      </c>
      <c r="J7" s="10">
        <v>5832162</v>
      </c>
      <c r="K7" s="7">
        <v>12</v>
      </c>
    </row>
    <row r="8" spans="1:11" ht="12.75">
      <c r="A8" s="8">
        <v>6</v>
      </c>
      <c r="B8" s="5" t="s">
        <v>54</v>
      </c>
      <c r="C8" s="28">
        <v>1682</v>
      </c>
      <c r="D8" s="20">
        <v>1266</v>
      </c>
      <c r="E8" s="6">
        <f>D8</f>
        <v>1266</v>
      </c>
      <c r="F8" s="6">
        <v>1266</v>
      </c>
      <c r="G8" s="13">
        <f t="shared" si="0"/>
        <v>100</v>
      </c>
      <c r="H8" s="7">
        <v>853233</v>
      </c>
      <c r="I8" s="7" t="s">
        <v>19</v>
      </c>
      <c r="J8" s="10" t="s">
        <v>33</v>
      </c>
      <c r="K8" s="7">
        <v>0</v>
      </c>
    </row>
    <row r="9" spans="1:11" ht="51">
      <c r="A9" s="8">
        <v>7</v>
      </c>
      <c r="B9" s="5" t="s">
        <v>37</v>
      </c>
      <c r="C9" s="28">
        <v>5727</v>
      </c>
      <c r="D9" s="20">
        <v>5271</v>
      </c>
      <c r="E9" s="6">
        <f>D9</f>
        <v>5271</v>
      </c>
      <c r="F9" s="17">
        <v>5684</v>
      </c>
      <c r="G9" s="13">
        <f t="shared" si="0"/>
        <v>107.83532536520585</v>
      </c>
      <c r="H9" s="7">
        <v>853322</v>
      </c>
      <c r="I9" s="7" t="s">
        <v>7</v>
      </c>
      <c r="J9" s="10">
        <v>583219</v>
      </c>
      <c r="K9" s="7">
        <v>19</v>
      </c>
    </row>
    <row r="10" spans="1:11" ht="51">
      <c r="A10" s="8">
        <v>8</v>
      </c>
      <c r="B10" s="5" t="s">
        <v>38</v>
      </c>
      <c r="C10" s="28">
        <v>5225</v>
      </c>
      <c r="D10" s="20">
        <v>4818</v>
      </c>
      <c r="E10" s="6">
        <v>4818</v>
      </c>
      <c r="F10" s="17">
        <v>5852</v>
      </c>
      <c r="G10" s="13">
        <f t="shared" si="0"/>
        <v>121.46118721461187</v>
      </c>
      <c r="H10" s="7">
        <v>853322</v>
      </c>
      <c r="I10" s="7" t="s">
        <v>7</v>
      </c>
      <c r="J10" s="10">
        <v>583219</v>
      </c>
      <c r="K10" s="7">
        <v>19</v>
      </c>
    </row>
    <row r="11" spans="1:11" ht="25.5">
      <c r="A11" s="8">
        <v>9</v>
      </c>
      <c r="B11" s="5" t="s">
        <v>51</v>
      </c>
      <c r="C11" s="28">
        <v>2198</v>
      </c>
      <c r="D11" s="20">
        <v>2310</v>
      </c>
      <c r="E11" s="6">
        <v>2310</v>
      </c>
      <c r="F11" s="17">
        <v>2458</v>
      </c>
      <c r="G11" s="13">
        <f t="shared" si="0"/>
        <v>106.4069264069264</v>
      </c>
      <c r="H11" s="7">
        <v>853322</v>
      </c>
      <c r="I11" s="7" t="s">
        <v>7</v>
      </c>
      <c r="J11" s="10">
        <v>583224</v>
      </c>
      <c r="K11" s="7">
        <v>28</v>
      </c>
    </row>
    <row r="12" spans="1:11" ht="25.5">
      <c r="A12" s="8">
        <v>10</v>
      </c>
      <c r="B12" s="5" t="s">
        <v>52</v>
      </c>
      <c r="C12" s="28">
        <v>3670</v>
      </c>
      <c r="D12" s="20">
        <v>3630</v>
      </c>
      <c r="E12" s="6">
        <v>3630</v>
      </c>
      <c r="F12" s="17">
        <v>3384</v>
      </c>
      <c r="G12" s="13">
        <f t="shared" si="0"/>
        <v>93.22314049586778</v>
      </c>
      <c r="H12" s="7">
        <v>853322</v>
      </c>
      <c r="I12" s="7" t="s">
        <v>7</v>
      </c>
      <c r="J12" s="10">
        <v>583224</v>
      </c>
      <c r="K12" s="7">
        <v>28</v>
      </c>
    </row>
    <row r="13" spans="1:11" ht="25.5">
      <c r="A13" s="8">
        <v>11</v>
      </c>
      <c r="B13" s="5" t="s">
        <v>26</v>
      </c>
      <c r="C13" s="28">
        <v>1560</v>
      </c>
      <c r="D13" s="20">
        <f>1690</f>
        <v>1690</v>
      </c>
      <c r="E13" s="6">
        <f>D13</f>
        <v>1690</v>
      </c>
      <c r="F13" s="6">
        <v>1895</v>
      </c>
      <c r="G13" s="13">
        <f t="shared" si="0"/>
        <v>112.1301775147929</v>
      </c>
      <c r="H13" s="7">
        <v>853322</v>
      </c>
      <c r="I13" s="7" t="s">
        <v>7</v>
      </c>
      <c r="J13" s="10">
        <v>583224</v>
      </c>
      <c r="K13" s="7">
        <v>28</v>
      </c>
    </row>
    <row r="14" spans="1:11" ht="12.75">
      <c r="A14" s="8">
        <v>12</v>
      </c>
      <c r="B14" s="5" t="s">
        <v>10</v>
      </c>
      <c r="C14" s="15">
        <v>1000</v>
      </c>
      <c r="D14" s="20">
        <v>1000</v>
      </c>
      <c r="E14" s="6">
        <v>1000</v>
      </c>
      <c r="F14" s="6">
        <v>1018</v>
      </c>
      <c r="G14" s="13">
        <f t="shared" si="0"/>
        <v>101.8</v>
      </c>
      <c r="H14" s="7">
        <v>853322</v>
      </c>
      <c r="I14" s="7" t="s">
        <v>7</v>
      </c>
      <c r="J14" s="10">
        <v>5832181</v>
      </c>
      <c r="K14" s="7">
        <v>15</v>
      </c>
    </row>
    <row r="15" spans="1:11" ht="12.75">
      <c r="A15" s="8">
        <v>13</v>
      </c>
      <c r="B15" s="5" t="s">
        <v>29</v>
      </c>
      <c r="C15" s="15">
        <v>0</v>
      </c>
      <c r="D15" s="20">
        <v>916</v>
      </c>
      <c r="E15" s="6">
        <v>0</v>
      </c>
      <c r="F15" s="6">
        <v>0</v>
      </c>
      <c r="G15" s="13">
        <f t="shared" si="0"/>
        <v>0</v>
      </c>
      <c r="H15" s="7">
        <v>853333</v>
      </c>
      <c r="I15" s="7" t="s">
        <v>20</v>
      </c>
      <c r="J15" s="10">
        <v>5861</v>
      </c>
      <c r="K15" s="7">
        <v>5</v>
      </c>
    </row>
    <row r="16" spans="1:11" ht="12.75">
      <c r="A16" s="8">
        <v>14</v>
      </c>
      <c r="B16" s="5" t="s">
        <v>9</v>
      </c>
      <c r="C16" s="15">
        <v>500</v>
      </c>
      <c r="D16" s="20">
        <v>100</v>
      </c>
      <c r="E16" s="6">
        <v>868</v>
      </c>
      <c r="F16" s="6">
        <v>147</v>
      </c>
      <c r="G16" s="13">
        <f t="shared" si="0"/>
        <v>16.935483870967744</v>
      </c>
      <c r="H16" s="7">
        <v>853333</v>
      </c>
      <c r="I16" s="7" t="s">
        <v>20</v>
      </c>
      <c r="J16" s="10">
        <v>5832111</v>
      </c>
      <c r="K16" s="7">
        <v>1</v>
      </c>
    </row>
    <row r="17" spans="1:11" ht="12.75">
      <c r="A17" s="8">
        <v>15</v>
      </c>
      <c r="B17" s="5" t="s">
        <v>53</v>
      </c>
      <c r="C17" s="15">
        <v>500</v>
      </c>
      <c r="H17" s="7">
        <v>853333</v>
      </c>
      <c r="I17" s="7" t="s">
        <v>20</v>
      </c>
      <c r="J17" s="10">
        <v>8532114</v>
      </c>
      <c r="K17" s="7">
        <v>4</v>
      </c>
    </row>
    <row r="18" spans="1:11" ht="25.5">
      <c r="A18" s="8">
        <v>16</v>
      </c>
      <c r="B18" s="5" t="s">
        <v>34</v>
      </c>
      <c r="C18" s="15">
        <v>0</v>
      </c>
      <c r="D18" s="20">
        <v>0</v>
      </c>
      <c r="E18" s="6">
        <f>D18</f>
        <v>0</v>
      </c>
      <c r="F18" s="6">
        <v>120</v>
      </c>
      <c r="G18" s="13">
        <f t="shared" si="0"/>
        <v>0</v>
      </c>
      <c r="H18" s="7">
        <v>853344</v>
      </c>
      <c r="I18" s="7" t="s">
        <v>6</v>
      </c>
      <c r="J18" s="10">
        <v>19344</v>
      </c>
      <c r="K18" s="7">
        <v>0</v>
      </c>
    </row>
    <row r="19" spans="1:11" ht="12.75">
      <c r="A19" s="8">
        <v>17</v>
      </c>
      <c r="B19" s="5" t="s">
        <v>5</v>
      </c>
      <c r="C19" s="15">
        <v>0</v>
      </c>
      <c r="D19" s="20">
        <v>0</v>
      </c>
      <c r="E19" s="6">
        <f>D19</f>
        <v>0</v>
      </c>
      <c r="F19" s="6">
        <v>0</v>
      </c>
      <c r="G19" s="13">
        <f t="shared" si="0"/>
        <v>0</v>
      </c>
      <c r="H19" s="7">
        <v>853344</v>
      </c>
      <c r="I19" s="7" t="s">
        <v>6</v>
      </c>
      <c r="J19" s="10">
        <v>583219</v>
      </c>
      <c r="K19" s="7">
        <v>0</v>
      </c>
    </row>
    <row r="20" spans="1:11" ht="25.5">
      <c r="A20" s="8">
        <v>18</v>
      </c>
      <c r="B20" s="22" t="s">
        <v>55</v>
      </c>
      <c r="C20" s="15">
        <f>948+2400</f>
        <v>3348</v>
      </c>
      <c r="D20" s="20">
        <v>180</v>
      </c>
      <c r="E20" s="6">
        <f>D20</f>
        <v>180</v>
      </c>
      <c r="F20" s="6">
        <v>2253</v>
      </c>
      <c r="G20" s="13">
        <f t="shared" si="0"/>
        <v>1251.6666666666667</v>
      </c>
      <c r="H20" s="7">
        <v>853344</v>
      </c>
      <c r="I20" s="7" t="s">
        <v>6</v>
      </c>
      <c r="J20" s="10">
        <v>583219</v>
      </c>
      <c r="K20" s="7">
        <v>35</v>
      </c>
    </row>
    <row r="21" spans="1:11" ht="25.5">
      <c r="A21" s="8">
        <v>19</v>
      </c>
      <c r="B21" s="5" t="s">
        <v>14</v>
      </c>
      <c r="C21" s="15">
        <v>400</v>
      </c>
      <c r="D21" s="20">
        <v>500</v>
      </c>
      <c r="E21" s="6">
        <v>506</v>
      </c>
      <c r="F21" s="6">
        <v>351</v>
      </c>
      <c r="G21" s="13">
        <f t="shared" si="0"/>
        <v>69.36758893280633</v>
      </c>
      <c r="H21" s="7">
        <v>853344</v>
      </c>
      <c r="I21" s="7" t="s">
        <v>6</v>
      </c>
      <c r="J21" s="10">
        <v>583223</v>
      </c>
      <c r="K21" s="7">
        <v>27</v>
      </c>
    </row>
    <row r="22" spans="1:11" ht="12.75">
      <c r="A22" s="8">
        <v>20</v>
      </c>
      <c r="B22" s="5" t="s">
        <v>15</v>
      </c>
      <c r="C22" s="15">
        <v>0</v>
      </c>
      <c r="D22" s="20">
        <v>400</v>
      </c>
      <c r="E22" s="6">
        <f aca="true" t="shared" si="1" ref="E22:E29">D22</f>
        <v>400</v>
      </c>
      <c r="F22" s="6">
        <v>0</v>
      </c>
      <c r="G22" s="13">
        <f t="shared" si="0"/>
        <v>0</v>
      </c>
      <c r="H22" s="7">
        <v>853344</v>
      </c>
      <c r="I22" s="7" t="s">
        <v>6</v>
      </c>
      <c r="J22" s="10">
        <v>5832149</v>
      </c>
      <c r="K22" s="7">
        <v>9</v>
      </c>
    </row>
    <row r="23" spans="1:11" ht="12.75">
      <c r="A23" s="8">
        <v>21</v>
      </c>
      <c r="B23" s="5" t="s">
        <v>11</v>
      </c>
      <c r="C23" s="15">
        <v>1000</v>
      </c>
      <c r="D23" s="20">
        <v>2000</v>
      </c>
      <c r="E23" s="6">
        <f t="shared" si="1"/>
        <v>2000</v>
      </c>
      <c r="F23" s="6">
        <v>544</v>
      </c>
      <c r="G23" s="13">
        <f t="shared" si="0"/>
        <v>27.2</v>
      </c>
      <c r="H23" s="7">
        <v>853344</v>
      </c>
      <c r="I23" s="7" t="s">
        <v>6</v>
      </c>
      <c r="J23" s="10">
        <v>5832171</v>
      </c>
      <c r="K23" s="7">
        <v>13</v>
      </c>
    </row>
    <row r="24" spans="1:11" ht="12.75">
      <c r="A24" s="8">
        <v>22</v>
      </c>
      <c r="B24" s="5" t="s">
        <v>12</v>
      </c>
      <c r="C24" s="15">
        <v>0</v>
      </c>
      <c r="D24" s="20">
        <v>0</v>
      </c>
      <c r="E24" s="6">
        <f t="shared" si="1"/>
        <v>0</v>
      </c>
      <c r="F24" s="6">
        <v>0</v>
      </c>
      <c r="G24" s="13">
        <f t="shared" si="0"/>
        <v>0</v>
      </c>
      <c r="H24" s="7">
        <v>853344</v>
      </c>
      <c r="I24" s="7" t="s">
        <v>6</v>
      </c>
      <c r="J24" s="10">
        <v>5832171</v>
      </c>
      <c r="K24" s="7">
        <v>24</v>
      </c>
    </row>
    <row r="25" spans="1:11" ht="12.75">
      <c r="A25" s="8">
        <v>23</v>
      </c>
      <c r="B25" s="5" t="s">
        <v>13</v>
      </c>
      <c r="C25" s="15">
        <v>200</v>
      </c>
      <c r="D25" s="20">
        <v>400</v>
      </c>
      <c r="E25" s="6">
        <f t="shared" si="1"/>
        <v>400</v>
      </c>
      <c r="F25" s="6">
        <v>155</v>
      </c>
      <c r="G25" s="13">
        <f t="shared" si="0"/>
        <v>38.75</v>
      </c>
      <c r="H25" s="7">
        <v>853344</v>
      </c>
      <c r="I25" s="7" t="s">
        <v>6</v>
      </c>
      <c r="J25" s="10">
        <v>5832172</v>
      </c>
      <c r="K25" s="7">
        <v>14</v>
      </c>
    </row>
    <row r="26" spans="1:11" ht="12.75">
      <c r="A26" s="8">
        <v>24</v>
      </c>
      <c r="B26" s="5" t="s">
        <v>1</v>
      </c>
      <c r="C26" s="15">
        <v>1000</v>
      </c>
      <c r="D26" s="20">
        <v>1000</v>
      </c>
      <c r="E26" s="6">
        <f t="shared" si="1"/>
        <v>1000</v>
      </c>
      <c r="F26" s="6">
        <v>1201</v>
      </c>
      <c r="G26" s="13">
        <f t="shared" si="0"/>
        <v>120.1</v>
      </c>
      <c r="H26" s="7">
        <v>853355</v>
      </c>
      <c r="I26" s="7" t="s">
        <v>2</v>
      </c>
      <c r="J26" s="10">
        <v>583219</v>
      </c>
      <c r="K26" s="7">
        <v>35</v>
      </c>
    </row>
    <row r="27" spans="1:11" ht="12.75">
      <c r="A27" s="8">
        <v>25</v>
      </c>
      <c r="B27" s="5" t="s">
        <v>17</v>
      </c>
      <c r="C27" s="15">
        <v>300</v>
      </c>
      <c r="D27" s="20">
        <v>400</v>
      </c>
      <c r="E27" s="6">
        <f t="shared" si="1"/>
        <v>400</v>
      </c>
      <c r="F27" s="6">
        <v>300</v>
      </c>
      <c r="G27" s="13">
        <f t="shared" si="0"/>
        <v>75</v>
      </c>
      <c r="H27" s="7">
        <v>853355</v>
      </c>
      <c r="I27" s="7" t="s">
        <v>2</v>
      </c>
      <c r="J27" s="10">
        <v>583219</v>
      </c>
      <c r="K27" s="7">
        <v>35</v>
      </c>
    </row>
    <row r="28" spans="1:11" ht="12.75">
      <c r="A28" s="8">
        <v>26</v>
      </c>
      <c r="B28" s="5" t="s">
        <v>31</v>
      </c>
      <c r="C28" s="15">
        <v>100</v>
      </c>
      <c r="D28" s="20">
        <v>100</v>
      </c>
      <c r="E28" s="6">
        <f t="shared" si="1"/>
        <v>100</v>
      </c>
      <c r="F28" s="6">
        <v>62</v>
      </c>
      <c r="G28" s="13">
        <f t="shared" si="0"/>
        <v>62</v>
      </c>
      <c r="H28" s="7">
        <v>853355</v>
      </c>
      <c r="I28" s="7" t="s">
        <v>2</v>
      </c>
      <c r="J28" s="10">
        <v>583219</v>
      </c>
      <c r="K28" s="7">
        <v>35</v>
      </c>
    </row>
    <row r="29" spans="1:11" ht="25.5">
      <c r="A29" s="8">
        <v>27</v>
      </c>
      <c r="B29" s="5" t="s">
        <v>16</v>
      </c>
      <c r="C29" s="15">
        <v>200</v>
      </c>
      <c r="D29" s="20">
        <v>400</v>
      </c>
      <c r="E29" s="6">
        <f t="shared" si="1"/>
        <v>400</v>
      </c>
      <c r="F29" s="6">
        <v>45</v>
      </c>
      <c r="G29" s="13">
        <f t="shared" si="0"/>
        <v>11.25</v>
      </c>
      <c r="H29" s="7">
        <v>853355</v>
      </c>
      <c r="I29" s="7" t="s">
        <v>2</v>
      </c>
      <c r="J29" s="10">
        <v>5832183</v>
      </c>
      <c r="K29" s="7">
        <v>31</v>
      </c>
    </row>
    <row r="30" spans="1:11" s="4" customFormat="1" ht="12.75">
      <c r="A30" s="8">
        <v>28</v>
      </c>
      <c r="B30" s="1" t="s">
        <v>30</v>
      </c>
      <c r="C30" s="21">
        <f>SUM(C3:C29)</f>
        <v>31410</v>
      </c>
      <c r="D30" s="21">
        <f>SUM(D3:D29)</f>
        <v>29311</v>
      </c>
      <c r="E30" s="2">
        <f>SUM(E3:E29)</f>
        <v>30868</v>
      </c>
      <c r="F30" s="2">
        <f>SUM(F3:F29)</f>
        <v>32895</v>
      </c>
      <c r="G30" s="14">
        <f t="shared" si="0"/>
        <v>106.56667098613451</v>
      </c>
      <c r="H30" s="3"/>
      <c r="I30" s="3"/>
      <c r="J30" s="9"/>
      <c r="K30" s="3"/>
    </row>
    <row r="31" spans="1:3" ht="12.75">
      <c r="A31" s="8">
        <v>29</v>
      </c>
      <c r="C31" s="15"/>
    </row>
    <row r="32" spans="1:4" ht="12.75">
      <c r="A32" s="8">
        <v>30</v>
      </c>
      <c r="B32" s="23" t="s">
        <v>39</v>
      </c>
      <c r="C32" s="16">
        <f>ROUND(C34/1000,0)-C30</f>
        <v>0</v>
      </c>
      <c r="D32" s="24">
        <v>0</v>
      </c>
    </row>
    <row r="33" spans="1:4" ht="12.75">
      <c r="A33" s="8">
        <v>31</v>
      </c>
      <c r="C33" s="25"/>
      <c r="D33" s="24"/>
    </row>
    <row r="34" spans="1:4" ht="12.75">
      <c r="A34" s="8">
        <v>32</v>
      </c>
      <c r="B34" s="1" t="s">
        <v>40</v>
      </c>
      <c r="C34" s="16">
        <f>SUM(C36:C39)</f>
        <v>31410245</v>
      </c>
      <c r="D34" s="24">
        <v>29310856</v>
      </c>
    </row>
    <row r="35" spans="1:4" ht="12.75">
      <c r="A35" s="8">
        <v>33</v>
      </c>
      <c r="C35" s="25"/>
      <c r="D35" s="24"/>
    </row>
    <row r="36" spans="1:4" ht="12.75">
      <c r="A36" s="8">
        <v>34</v>
      </c>
      <c r="B36" s="1" t="s">
        <v>41</v>
      </c>
      <c r="C36" s="16">
        <v>1000000</v>
      </c>
      <c r="D36" s="24">
        <v>1000000</v>
      </c>
    </row>
    <row r="37" spans="1:4" ht="12.75">
      <c r="A37" s="8">
        <v>35</v>
      </c>
      <c r="B37" s="1" t="s">
        <v>42</v>
      </c>
      <c r="C37" s="16">
        <v>100000</v>
      </c>
      <c r="D37" s="24">
        <v>100000</v>
      </c>
    </row>
    <row r="38" spans="1:4" ht="12.75">
      <c r="A38" s="8">
        <v>36</v>
      </c>
      <c r="B38" s="1" t="s">
        <v>57</v>
      </c>
      <c r="C38" s="16">
        <v>2400000</v>
      </c>
      <c r="D38" s="24">
        <v>100000</v>
      </c>
    </row>
    <row r="39" spans="1:4" ht="25.5">
      <c r="A39" s="8">
        <v>37</v>
      </c>
      <c r="B39" s="1" t="s">
        <v>56</v>
      </c>
      <c r="C39" s="16">
        <f>SUM(C40,C41,C42,C43,C46,C47)</f>
        <v>27910245</v>
      </c>
      <c r="D39" s="24">
        <v>28210856</v>
      </c>
    </row>
    <row r="40" spans="1:4" ht="12.75">
      <c r="A40" s="8">
        <v>38</v>
      </c>
      <c r="B40" s="5" t="s">
        <v>43</v>
      </c>
      <c r="C40" s="25">
        <v>19330245</v>
      </c>
      <c r="D40" s="26">
        <v>19664768</v>
      </c>
    </row>
    <row r="41" spans="1:4" ht="12.75">
      <c r="A41" s="8">
        <v>39</v>
      </c>
      <c r="B41" s="5" t="s">
        <v>5</v>
      </c>
      <c r="C41" s="25">
        <v>0</v>
      </c>
      <c r="D41" s="26">
        <v>0</v>
      </c>
    </row>
    <row r="42" spans="1:4" ht="25.5">
      <c r="A42" s="8">
        <v>40</v>
      </c>
      <c r="B42" s="5" t="s">
        <v>44</v>
      </c>
      <c r="C42" s="25">
        <v>0</v>
      </c>
      <c r="D42" s="26">
        <v>0</v>
      </c>
    </row>
    <row r="43" spans="1:4" ht="12.75">
      <c r="A43" s="8">
        <v>41</v>
      </c>
      <c r="B43" s="5" t="s">
        <v>45</v>
      </c>
      <c r="C43" s="25">
        <f>SUM(C44:C45)</f>
        <v>7020000</v>
      </c>
      <c r="D43" s="26">
        <v>5940000</v>
      </c>
    </row>
    <row r="44" spans="1:4" ht="25.5">
      <c r="A44" s="8">
        <v>42</v>
      </c>
      <c r="B44" s="5" t="s">
        <v>46</v>
      </c>
      <c r="C44" s="27">
        <v>2730000</v>
      </c>
      <c r="D44" s="26">
        <v>2310000</v>
      </c>
    </row>
    <row r="45" spans="1:4" ht="25.5">
      <c r="A45" s="8">
        <v>43</v>
      </c>
      <c r="B45" s="5" t="s">
        <v>47</v>
      </c>
      <c r="C45" s="27">
        <v>4290000</v>
      </c>
      <c r="D45" s="26">
        <v>3630000</v>
      </c>
    </row>
    <row r="46" spans="1:4" ht="12.75">
      <c r="A46" s="8">
        <v>44</v>
      </c>
      <c r="B46" s="5" t="s">
        <v>48</v>
      </c>
      <c r="C46" s="25">
        <v>1560000</v>
      </c>
      <c r="D46" s="26">
        <v>1690000</v>
      </c>
    </row>
    <row r="47" spans="1:4" ht="12.75">
      <c r="A47" s="8">
        <v>45</v>
      </c>
      <c r="B47" s="5" t="s">
        <v>49</v>
      </c>
      <c r="C47" s="25">
        <v>0</v>
      </c>
      <c r="D47" s="26">
        <v>916088</v>
      </c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</sheetData>
  <printOptions gridLines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headerFooter alignWithMargins="0">
    <oddHeader>&amp;L&amp;"Arial CE,Félkövér"II. MELLÉKLET 4. táblázat&amp;C&amp;"Arial CE,Félkövér"SZOCIÁLIS JELLEGŰ KIADÁSOK ÉS BEVÉTELEK
 FORRÁSONKÉNT&amp;R&amp;"Arial CE,Dőlt"(eFt)</oddHeader>
    <oddFooter>&amp;R&amp;N/&amp;P.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user</cp:lastModifiedBy>
  <cp:lastPrinted>2009-03-25T07:56:36Z</cp:lastPrinted>
  <dcterms:created xsi:type="dcterms:W3CDTF">2007-03-26T11:05:33Z</dcterms:created>
  <dcterms:modified xsi:type="dcterms:W3CDTF">2009-03-25T07:56:42Z</dcterms:modified>
  <cp:category/>
  <cp:version/>
  <cp:contentType/>
  <cp:contentStatus/>
</cp:coreProperties>
</file>