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<sst xmlns="http://schemas.openxmlformats.org/spreadsheetml/2006/main" count="56" uniqueCount="46">
  <si>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Kisebbségi Önk. 2008 évi költségvetési tételei</t>
  </si>
  <si>
    <t>Bevételek</t>
  </si>
  <si>
    <t>Készpénz bank</t>
  </si>
  <si>
    <t>Készpénz pénztár</t>
  </si>
  <si>
    <t>Pénzmaradvány összesen</t>
  </si>
  <si>
    <t>Pályázaton már megnyert de nem utalt (Szentiváni Füzetek)</t>
  </si>
  <si>
    <t>Állami</t>
  </si>
  <si>
    <t>Önkormányzati tám. Egyéb programokhoz</t>
  </si>
  <si>
    <t>Tájházbérlet</t>
  </si>
  <si>
    <t>Összesen</t>
  </si>
  <si>
    <t>Kiadások</t>
  </si>
  <si>
    <t>Kisebbségi rendezvények</t>
  </si>
  <si>
    <t>Szentiváni füzetek 2 db</t>
  </si>
  <si>
    <t>Egyesületek kisebbségi programjainak támogatása</t>
  </si>
  <si>
    <t>Iskolai német cserediák program támogatása</t>
  </si>
  <si>
    <t>Önkormányzati tám. Iskolai német cserediák</t>
  </si>
  <si>
    <t>Iskola, óvoda nemzetiségi programjainak támogatása</t>
  </si>
  <si>
    <t>Könyvek, kiadványok beszerzése</t>
  </si>
  <si>
    <t>Posta</t>
  </si>
  <si>
    <t>Telefon</t>
  </si>
  <si>
    <t>Írószer</t>
  </si>
  <si>
    <t>Partnerkapcsolati vendéglátás</t>
  </si>
  <si>
    <t>Utiköltségek</t>
  </si>
  <si>
    <t>Karbantartás</t>
  </si>
  <si>
    <t>Egyéb készletbeszerzések</t>
  </si>
  <si>
    <t>Asszonykórus nyereménye 2005-ről</t>
  </si>
  <si>
    <t>Hagyományőrző egyesület pályázati keret</t>
  </si>
  <si>
    <t>Általános tartlékba</t>
  </si>
  <si>
    <t>Tervsor</t>
  </si>
  <si>
    <t>Alap</t>
  </si>
  <si>
    <t>Áfa</t>
  </si>
  <si>
    <t xml:space="preserve">Összesen </t>
  </si>
  <si>
    <t>repi</t>
  </si>
  <si>
    <t>tartalék</t>
  </si>
  <si>
    <t>könyv</t>
  </si>
  <si>
    <t>egyéb üzemeltetési</t>
  </si>
  <si>
    <t>nem adatátviteli</t>
  </si>
  <si>
    <t>irodaszer</t>
  </si>
  <si>
    <t>szállítás</t>
  </si>
  <si>
    <t>karbantartás</t>
  </si>
  <si>
    <t>egyéb anyag</t>
  </si>
  <si>
    <t>Ssz.</t>
  </si>
  <si>
    <t>Könyv össz</t>
  </si>
  <si>
    <t>Repi össz</t>
  </si>
  <si>
    <t>egyéb dologi</t>
  </si>
  <si>
    <t>Egyéb dologi össz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</si>
</sst>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6.00390625" style="1" customWidth="1"/>
    <col min="2" max="2" width="52.00390625" style="1" bestFit="1" customWidth="1"/>
    <col min="3" max="3" width="9.421875" style="1" bestFit="1" customWidth="1"/>
    <col min="4" max="4" width="17.421875" style="1" bestFit="1" customWidth="1"/>
    <col min="5" max="5" width="9.421875" style="1" bestFit="1" customWidth="1"/>
    <col min="6" max="6" width="8.28125" style="1" customWidth="1"/>
    <col min="7" max="7" width="7.00390625" style="1" customWidth="1"/>
    <col min="8" max="16384" width="9.140625" style="1" customWidth="1"/>
  </cols>
  <sheetData>
    <row r="1" ht="12.75">
      <c r="B1" s="2" t="s">
        <v>0</v>
      </c>
    </row>
    <row r="3" spans="1:3" s="3" customFormat="1" ht="12.75">
      <c r="A3" s="3" t="s">
        <v>41</v>
      </c>
      <c r="B3" s="3" t="s">
        <v>1</v>
      </c>
      <c r="C3" s="3" t="s">
        <v>9</v>
      </c>
    </row>
    <row r="4" spans="1:3" ht="12.75">
      <c r="A4" s="5"/>
      <c r="B4" s="5" t="s">
        <v>2</v>
      </c>
      <c r="C4" s="5">
        <v>749946</v>
      </c>
    </row>
    <row r="5" spans="1:3" ht="12.75">
      <c r="A5" s="5"/>
      <c r="B5" s="5" t="s">
        <v>3</v>
      </c>
      <c r="C5" s="5">
        <v>436569</v>
      </c>
    </row>
    <row r="6" spans="1:3" ht="12.75">
      <c r="A6" s="1">
        <v>1</v>
      </c>
      <c r="B6" s="1" t="s">
        <v>4</v>
      </c>
      <c r="C6" s="1">
        <f>SUM(C4:C5)</f>
        <v>1186515</v>
      </c>
    </row>
    <row r="8" spans="1:3" ht="12.75">
      <c r="A8" s="1">
        <v>2</v>
      </c>
      <c r="B8" s="1" t="s">
        <v>5</v>
      </c>
      <c r="C8" s="1">
        <v>200000</v>
      </c>
    </row>
    <row r="9" spans="1:3" ht="12.75">
      <c r="A9" s="1">
        <v>3</v>
      </c>
      <c r="B9" s="1" t="s">
        <v>6</v>
      </c>
      <c r="C9" s="1">
        <v>550000</v>
      </c>
    </row>
    <row r="10" spans="1:3" ht="12.75">
      <c r="A10" s="1">
        <v>4</v>
      </c>
      <c r="B10" s="1" t="s">
        <v>15</v>
      </c>
      <c r="C10" s="1">
        <v>1000000</v>
      </c>
    </row>
    <row r="11" spans="1:3" ht="12.75">
      <c r="A11" s="1">
        <v>5</v>
      </c>
      <c r="B11" s="1" t="s">
        <v>7</v>
      </c>
      <c r="C11" s="1">
        <v>600000</v>
      </c>
    </row>
    <row r="12" spans="1:3" ht="12.75">
      <c r="A12" s="1">
        <v>6</v>
      </c>
      <c r="B12" s="1" t="s">
        <v>8</v>
      </c>
      <c r="C12" s="1">
        <v>100000</v>
      </c>
    </row>
    <row r="13" spans="2:3" ht="12.75">
      <c r="B13" s="2" t="s">
        <v>31</v>
      </c>
      <c r="C13" s="2">
        <f>SUM(C6,C8:C12)</f>
        <v>3636515</v>
      </c>
    </row>
    <row r="16" spans="1:7" s="3" customFormat="1" ht="12.75">
      <c r="A16" s="3" t="s">
        <v>41</v>
      </c>
      <c r="B16" s="3" t="s">
        <v>10</v>
      </c>
      <c r="C16" s="3" t="s">
        <v>28</v>
      </c>
      <c r="D16" s="3" t="s">
        <v>28</v>
      </c>
      <c r="E16" s="3" t="s">
        <v>9</v>
      </c>
      <c r="F16" s="3" t="s">
        <v>29</v>
      </c>
      <c r="G16" s="3" t="s">
        <v>30</v>
      </c>
    </row>
    <row r="17" spans="1:7" ht="12.75">
      <c r="A17" s="1">
        <v>1</v>
      </c>
      <c r="B17" s="1" t="s">
        <v>20</v>
      </c>
      <c r="C17" s="1">
        <v>4</v>
      </c>
      <c r="D17" s="1" t="s">
        <v>37</v>
      </c>
      <c r="E17" s="1">
        <v>60000</v>
      </c>
      <c r="F17" s="1">
        <f>ROUND((E17/1.2)/1000,0)</f>
        <v>50</v>
      </c>
      <c r="G17" s="1">
        <f>ROUND(F17*0.2,0)</f>
        <v>10</v>
      </c>
    </row>
    <row r="18" spans="1:7" ht="12.75">
      <c r="A18" s="1">
        <v>2</v>
      </c>
      <c r="B18" s="1" t="s">
        <v>12</v>
      </c>
      <c r="C18" s="1">
        <v>5</v>
      </c>
      <c r="D18" s="1" t="s">
        <v>34</v>
      </c>
      <c r="E18" s="1">
        <v>500000</v>
      </c>
      <c r="F18" s="1">
        <f>ROUND((E18/1.2)/1000,0)</f>
        <v>417</v>
      </c>
      <c r="G18" s="1">
        <f>ROUND(F18*0.2,0)</f>
        <v>83</v>
      </c>
    </row>
    <row r="19" spans="1:7" ht="12.75">
      <c r="A19" s="1">
        <v>3</v>
      </c>
      <c r="B19" s="1" t="s">
        <v>17</v>
      </c>
      <c r="C19" s="1">
        <v>5</v>
      </c>
      <c r="D19" s="1" t="s">
        <v>34</v>
      </c>
      <c r="E19" s="1">
        <v>100000</v>
      </c>
      <c r="F19" s="1">
        <f>ROUND((E19/1.2)/1000,0)</f>
        <v>83</v>
      </c>
      <c r="G19" s="1">
        <f>ROUND(F19*0.2,0)</f>
        <v>17</v>
      </c>
    </row>
    <row r="20" spans="2:4" ht="12.75">
      <c r="B20" s="4" t="s">
        <v>42</v>
      </c>
      <c r="D20" s="1">
        <f>SUM(F18:F19)</f>
        <v>500</v>
      </c>
    </row>
    <row r="21" spans="1:7" ht="12.75">
      <c r="A21" s="1">
        <v>4</v>
      </c>
      <c r="B21" s="1" t="s">
        <v>24</v>
      </c>
      <c r="C21" s="1">
        <v>13</v>
      </c>
      <c r="D21" s="1" t="s">
        <v>40</v>
      </c>
      <c r="E21" s="1">
        <v>100000</v>
      </c>
      <c r="F21" s="1">
        <f aca="true" t="shared" si="0" ref="F21:F33">ROUND((E21/1.2)/1000,0)</f>
        <v>83</v>
      </c>
      <c r="G21" s="1">
        <f aca="true" t="shared" si="1" ref="G21:G33">ROUND(F21*0.2,0)</f>
        <v>17</v>
      </c>
    </row>
    <row r="22" spans="1:7" ht="12.75">
      <c r="A22" s="1">
        <v>5</v>
      </c>
      <c r="B22" s="1" t="s">
        <v>19</v>
      </c>
      <c r="C22" s="1">
        <v>15</v>
      </c>
      <c r="D22" s="1" t="s">
        <v>36</v>
      </c>
      <c r="E22" s="1">
        <v>20000</v>
      </c>
      <c r="F22" s="1">
        <f t="shared" si="0"/>
        <v>17</v>
      </c>
      <c r="G22" s="1">
        <f t="shared" si="1"/>
        <v>3</v>
      </c>
    </row>
    <row r="23" spans="1:7" ht="12.75">
      <c r="A23" s="1">
        <v>6</v>
      </c>
      <c r="B23" s="1" t="s">
        <v>22</v>
      </c>
      <c r="C23" s="1">
        <v>21</v>
      </c>
      <c r="D23" s="1" t="s">
        <v>38</v>
      </c>
      <c r="E23" s="1">
        <v>50000</v>
      </c>
      <c r="F23" s="1">
        <f t="shared" si="0"/>
        <v>42</v>
      </c>
      <c r="G23" s="1">
        <f t="shared" si="1"/>
        <v>8</v>
      </c>
    </row>
    <row r="24" spans="1:7" ht="12.75">
      <c r="A24" s="1">
        <v>7</v>
      </c>
      <c r="B24" s="1" t="s">
        <v>23</v>
      </c>
      <c r="C24" s="1">
        <v>26</v>
      </c>
      <c r="D24" s="1" t="s">
        <v>39</v>
      </c>
      <c r="E24" s="1">
        <v>50000</v>
      </c>
      <c r="F24" s="1">
        <f t="shared" si="0"/>
        <v>42</v>
      </c>
      <c r="G24" s="1">
        <f t="shared" si="1"/>
        <v>8</v>
      </c>
    </row>
    <row r="25" spans="1:7" ht="12.75">
      <c r="A25" s="1">
        <v>8</v>
      </c>
      <c r="B25" s="1" t="s">
        <v>18</v>
      </c>
      <c r="C25" s="1">
        <v>27</v>
      </c>
      <c r="D25" s="1" t="s">
        <v>35</v>
      </c>
      <c r="E25" s="1">
        <v>20000</v>
      </c>
      <c r="F25" s="1">
        <f t="shared" si="0"/>
        <v>17</v>
      </c>
      <c r="G25" s="1">
        <f t="shared" si="1"/>
        <v>3</v>
      </c>
    </row>
    <row r="26" spans="1:7" ht="12.75">
      <c r="A26" s="1">
        <v>9</v>
      </c>
      <c r="B26" s="1" t="s">
        <v>11</v>
      </c>
      <c r="C26" s="1">
        <v>38</v>
      </c>
      <c r="D26" s="1" t="s">
        <v>32</v>
      </c>
      <c r="E26" s="1">
        <v>650000</v>
      </c>
      <c r="F26" s="1">
        <f t="shared" si="0"/>
        <v>542</v>
      </c>
      <c r="G26" s="1">
        <f t="shared" si="1"/>
        <v>108</v>
      </c>
    </row>
    <row r="27" spans="1:7" ht="12.75">
      <c r="A27" s="1">
        <v>10</v>
      </c>
      <c r="B27" s="1" t="s">
        <v>21</v>
      </c>
      <c r="C27" s="1">
        <v>38</v>
      </c>
      <c r="D27" s="1" t="s">
        <v>32</v>
      </c>
      <c r="E27" s="1">
        <v>200000</v>
      </c>
      <c r="F27" s="1">
        <f>ROUND((E27/1.2)/1000,0)</f>
        <v>167</v>
      </c>
      <c r="G27" s="1">
        <f>ROUND(F27*0.2,0)</f>
        <v>33</v>
      </c>
    </row>
    <row r="28" spans="2:4" ht="12.75">
      <c r="B28" s="4" t="s">
        <v>43</v>
      </c>
      <c r="D28" s="1">
        <f>SUM(F26:F27)</f>
        <v>709</v>
      </c>
    </row>
    <row r="29" spans="1:7" ht="12.75">
      <c r="A29" s="1">
        <v>11</v>
      </c>
      <c r="B29" s="1" t="s">
        <v>13</v>
      </c>
      <c r="C29" s="1">
        <v>42</v>
      </c>
      <c r="D29" s="1" t="s">
        <v>44</v>
      </c>
      <c r="E29" s="1">
        <v>200000</v>
      </c>
      <c r="F29" s="1">
        <f t="shared" si="0"/>
        <v>167</v>
      </c>
      <c r="G29" s="1">
        <f t="shared" si="1"/>
        <v>33</v>
      </c>
    </row>
    <row r="30" spans="1:7" ht="12.75">
      <c r="A30" s="1">
        <v>12</v>
      </c>
      <c r="B30" s="1" t="s">
        <v>14</v>
      </c>
      <c r="C30" s="1">
        <v>42</v>
      </c>
      <c r="D30" s="1" t="s">
        <v>44</v>
      </c>
      <c r="E30" s="1">
        <v>1000000</v>
      </c>
      <c r="F30" s="1">
        <f t="shared" si="0"/>
        <v>833</v>
      </c>
      <c r="G30" s="1">
        <f t="shared" si="1"/>
        <v>167</v>
      </c>
    </row>
    <row r="31" spans="1:7" ht="12.75">
      <c r="A31" s="1">
        <v>13</v>
      </c>
      <c r="B31" s="1" t="s">
        <v>16</v>
      </c>
      <c r="C31" s="1">
        <v>42</v>
      </c>
      <c r="D31" s="1" t="s">
        <v>44</v>
      </c>
      <c r="E31" s="1">
        <v>200000</v>
      </c>
      <c r="F31" s="1">
        <f t="shared" si="0"/>
        <v>167</v>
      </c>
      <c r="G31" s="1">
        <f t="shared" si="1"/>
        <v>33</v>
      </c>
    </row>
    <row r="32" spans="1:7" ht="12.75">
      <c r="A32" s="1">
        <v>14</v>
      </c>
      <c r="B32" s="1" t="s">
        <v>25</v>
      </c>
      <c r="C32" s="1">
        <v>42</v>
      </c>
      <c r="D32" s="1" t="s">
        <v>44</v>
      </c>
      <c r="E32" s="1">
        <v>190000</v>
      </c>
      <c r="F32" s="1">
        <f t="shared" si="0"/>
        <v>158</v>
      </c>
      <c r="G32" s="1">
        <f t="shared" si="1"/>
        <v>32</v>
      </c>
    </row>
    <row r="33" spans="1:7" ht="12.75">
      <c r="A33" s="1">
        <v>15</v>
      </c>
      <c r="B33" s="1" t="s">
        <v>26</v>
      </c>
      <c r="C33" s="1">
        <v>42</v>
      </c>
      <c r="D33" s="1" t="s">
        <v>44</v>
      </c>
      <c r="E33" s="1">
        <v>150000</v>
      </c>
      <c r="F33" s="1">
        <f t="shared" si="0"/>
        <v>125</v>
      </c>
      <c r="G33" s="1">
        <f t="shared" si="1"/>
        <v>25</v>
      </c>
    </row>
    <row r="34" spans="2:4" ht="12.75">
      <c r="B34" s="4" t="s">
        <v>45</v>
      </c>
      <c r="D34" s="1">
        <f>SUM(F29:F33)</f>
        <v>1450</v>
      </c>
    </row>
    <row r="35" spans="1:5" ht="12.75">
      <c r="A35" s="1">
        <v>16</v>
      </c>
      <c r="B35" s="1" t="s">
        <v>27</v>
      </c>
      <c r="C35" s="1">
        <v>99</v>
      </c>
      <c r="D35" s="1" t="s">
        <v>33</v>
      </c>
      <c r="E35" s="1">
        <v>146515</v>
      </c>
    </row>
    <row r="36" spans="2:7" ht="12.75">
      <c r="B36" s="2" t="s">
        <v>9</v>
      </c>
      <c r="C36" s="2"/>
      <c r="D36" s="2"/>
      <c r="E36" s="2">
        <f>SUM(E17:E35)</f>
        <v>3636515</v>
      </c>
      <c r="F36" s="2">
        <f>SUM(F17:F35)</f>
        <v>2910</v>
      </c>
      <c r="G36" s="2">
        <f>SUM(G17:G35)</f>
        <v>580</v>
      </c>
    </row>
  </sheetData>
  <printOptions gridLines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&amp;L3.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Pilisszentiván Önk.</cp:lastModifiedBy>
  <cp:lastPrinted>2008-02-12T15:32:33Z</cp:lastPrinted>
  <dcterms:created xsi:type="dcterms:W3CDTF">2008-01-24T12:18:32Z</dcterms:created>
  <dcterms:modified xsi:type="dcterms:W3CDTF">2008-03-21T17:36:27Z</dcterms:modified>
  <cp:category/>
  <cp:version/>
  <cp:contentType/>
  <cp:contentStatus/>
</cp:coreProperties>
</file>